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hackland\Documents\GKH\Running\HOOK NORTON HARRIERS\Clothing\"/>
    </mc:Choice>
  </mc:AlternateContent>
  <xr:revisionPtr revIDLastSave="0" documentId="13_ncr:1_{D8F52E36-3C94-45B4-BBCC-3F7A08D53F4C}" xr6:coauthVersionLast="41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Order Sheet" sheetId="1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4" i="1" l="1"/>
  <c r="N27" i="1"/>
  <c r="Q27" i="1"/>
  <c r="N24" i="1"/>
  <c r="Q24" i="1"/>
  <c r="Q14" i="1"/>
  <c r="Q15" i="1"/>
  <c r="N16" i="1"/>
  <c r="Q16" i="1"/>
  <c r="N17" i="1"/>
  <c r="Q17" i="1"/>
  <c r="N18" i="1"/>
  <c r="Q18" i="1"/>
  <c r="N19" i="1"/>
  <c r="Q19" i="1"/>
  <c r="N20" i="1"/>
  <c r="Q20" i="1"/>
  <c r="N21" i="1"/>
  <c r="Q21" i="1"/>
  <c r="N22" i="1"/>
  <c r="Q22" i="1"/>
  <c r="Q23" i="1"/>
  <c r="N25" i="1"/>
  <c r="Q25" i="1"/>
  <c r="Q26" i="1"/>
  <c r="Q28" i="1"/>
  <c r="N29" i="1"/>
  <c r="Q29" i="1"/>
  <c r="Q30" i="1"/>
  <c r="Q37" i="1"/>
  <c r="Q38" i="1"/>
  <c r="Q39" i="1"/>
  <c r="P15" i="1"/>
  <c r="P16" i="1"/>
  <c r="P17" i="1"/>
  <c r="P19" i="1"/>
  <c r="P20" i="1"/>
  <c r="P21" i="1"/>
  <c r="P22" i="1"/>
  <c r="P23" i="1"/>
  <c r="P24" i="1"/>
  <c r="P25" i="1"/>
  <c r="P26" i="1"/>
  <c r="P27" i="1"/>
  <c r="P28" i="1"/>
  <c r="P29" i="1"/>
  <c r="P14" i="1"/>
  <c r="N30" i="1"/>
</calcChain>
</file>

<file path=xl/sharedStrings.xml><?xml version="1.0" encoding="utf-8"?>
<sst xmlns="http://schemas.openxmlformats.org/spreadsheetml/2006/main" count="145" uniqueCount="106">
  <si>
    <t>S</t>
  </si>
  <si>
    <t>M</t>
  </si>
  <si>
    <t>L</t>
  </si>
  <si>
    <t>XL</t>
  </si>
  <si>
    <t>Colour</t>
  </si>
  <si>
    <t>3XL</t>
  </si>
  <si>
    <t>Description</t>
  </si>
  <si>
    <t>Code</t>
  </si>
  <si>
    <t>XXL</t>
  </si>
  <si>
    <t>4XL</t>
  </si>
  <si>
    <t>GD57</t>
  </si>
  <si>
    <t>GD58</t>
  </si>
  <si>
    <t>34-36"</t>
  </si>
  <si>
    <t>38-40"</t>
  </si>
  <si>
    <t>42-44"</t>
  </si>
  <si>
    <t>46-48"</t>
  </si>
  <si>
    <t>50-52"</t>
  </si>
  <si>
    <t>54-56"</t>
  </si>
  <si>
    <t>58-60"</t>
  </si>
  <si>
    <t>GD124</t>
  </si>
  <si>
    <t>GD174</t>
  </si>
  <si>
    <t>Forest Green with White Print</t>
  </si>
  <si>
    <t>White with Forest Green Print</t>
  </si>
  <si>
    <t>GD121</t>
  </si>
  <si>
    <t>GD171</t>
  </si>
  <si>
    <t>RS121M</t>
  </si>
  <si>
    <t>RS121F</t>
  </si>
  <si>
    <t>Picture</t>
  </si>
  <si>
    <t>Total</t>
  </si>
  <si>
    <t>Round Neck Sweatshirt - Unisex</t>
  </si>
  <si>
    <t>GD56</t>
  </si>
  <si>
    <t>Total Qty Ordered</t>
  </si>
  <si>
    <t xml:space="preserve">                 Hook Norton Harriers Kit Order Sheet</t>
  </si>
  <si>
    <t>Hoody - Unisex</t>
  </si>
  <si>
    <t>Zipped Hoody - Unisex</t>
  </si>
  <si>
    <t>Short Sleeve Active T Shirt Ladies</t>
  </si>
  <si>
    <t>Short Sleeve Active T Shirt - Mens</t>
  </si>
  <si>
    <t>Short Sleeve Active T Shirt - Ladies</t>
  </si>
  <si>
    <t>Long Sleeve Active T Shirt - Mens</t>
  </si>
  <si>
    <t>Long Sleeve Active T Shirt - Ladies</t>
  </si>
  <si>
    <t>Softshell Jacket - Mens</t>
  </si>
  <si>
    <t>Softshell Jacket - Ladies</t>
  </si>
  <si>
    <t>XS</t>
  </si>
  <si>
    <t>S = 32-34"</t>
  </si>
  <si>
    <t>M = 34-36"</t>
  </si>
  <si>
    <t>L = 37"</t>
  </si>
  <si>
    <t>XL = 39"</t>
  </si>
  <si>
    <t>S = 6/8</t>
  </si>
  <si>
    <t>M = 8/10</t>
  </si>
  <si>
    <t>L = 12/14</t>
  </si>
  <si>
    <t>XL = 14/16</t>
  </si>
  <si>
    <t>XXL = 18</t>
  </si>
  <si>
    <t>Bottle Green with White Embroidered logo</t>
  </si>
  <si>
    <t>Unisex</t>
  </si>
  <si>
    <t>Mens</t>
  </si>
  <si>
    <t>BB45</t>
  </si>
  <si>
    <t>Unisex, One Size</t>
  </si>
  <si>
    <t>Size Type</t>
  </si>
  <si>
    <t>Unisex and Mens Sizing</t>
  </si>
  <si>
    <t>Ladies T Sizes</t>
  </si>
  <si>
    <t>Ladies Standard Sizes</t>
  </si>
  <si>
    <t>XXL = 42"</t>
  </si>
  <si>
    <t>XS = 6</t>
  </si>
  <si>
    <t>L = 14</t>
  </si>
  <si>
    <t>XL = 16</t>
  </si>
  <si>
    <t>Beanie</t>
  </si>
  <si>
    <t>Name ……Consolidated Hook Norton Harriers……………………………………………………………………</t>
  </si>
  <si>
    <t>Branding Summary</t>
  </si>
  <si>
    <t>Product</t>
  </si>
  <si>
    <t>No. Colours</t>
  </si>
  <si>
    <t>Position</t>
  </si>
  <si>
    <t>Colours</t>
  </si>
  <si>
    <t>Type</t>
  </si>
  <si>
    <t>Artwork if applicable</t>
  </si>
  <si>
    <t>Set Up if applicable</t>
  </si>
  <si>
    <t>Screens if applicable</t>
  </si>
  <si>
    <t>Carriage Estimate</t>
  </si>
  <si>
    <t>All white garments</t>
  </si>
  <si>
    <t>One</t>
  </si>
  <si>
    <t>Front left chest</t>
  </si>
  <si>
    <t>Print of Harriers crest</t>
  </si>
  <si>
    <t>Print 'Hook Norton Harriers'</t>
  </si>
  <si>
    <t>Forest Green</t>
  </si>
  <si>
    <t>Centre back</t>
  </si>
  <si>
    <t>All green garments except Beanie</t>
  </si>
  <si>
    <t>White</t>
  </si>
  <si>
    <t>Front</t>
  </si>
  <si>
    <t>Embroidery</t>
  </si>
  <si>
    <t>Print Colour Change</t>
  </si>
  <si>
    <t>S = 10</t>
  </si>
  <si>
    <t>M = 12</t>
  </si>
  <si>
    <t>Notes</t>
  </si>
  <si>
    <t>Please note that a mimimum order of 12 items for print applies to retain these prices.</t>
  </si>
  <si>
    <t>New Price Ex VAT</t>
  </si>
  <si>
    <t>New Price inc VAT</t>
  </si>
  <si>
    <t>Beanies have a minimum order of 12 in addition.</t>
  </si>
  <si>
    <r>
      <t xml:space="preserve">Beanie - Unisex                    </t>
    </r>
    <r>
      <rPr>
        <b/>
        <sz val="12"/>
        <color rgb="FF000000"/>
        <rFont val="Calibri"/>
        <family val="2"/>
        <scheme val="minor"/>
      </rPr>
      <t>Minimum order of 12</t>
    </r>
  </si>
  <si>
    <t>Order Cost Ex VAT</t>
  </si>
  <si>
    <t>Total Ex VAT</t>
  </si>
  <si>
    <t>VAT at 20%</t>
  </si>
  <si>
    <t>Delivery to :</t>
  </si>
  <si>
    <t>Quote No:</t>
  </si>
  <si>
    <t>Date:</t>
  </si>
  <si>
    <t>10 working days</t>
  </si>
  <si>
    <t>Lead Time:</t>
  </si>
  <si>
    <t>Steve 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</si>
</sst>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/>
    <xf numFmtId="164" fontId="0" fillId="0" borderId="0" xfId="0" applyNumberFormat="1"/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164" fontId="4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3" borderId="4" xfId="0" applyNumberFormat="1" applyFill="1" applyBorder="1"/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164" fontId="0" fillId="3" borderId="8" xfId="0" applyNumberFormat="1" applyFill="1" applyBorder="1"/>
    <xf numFmtId="0" fontId="0" fillId="3" borderId="5" xfId="0" applyFill="1" applyBorder="1"/>
    <xf numFmtId="0" fontId="0" fillId="3" borderId="5" xfId="0" applyFill="1" applyBorder="1" applyAlignment="1">
      <alignment wrapText="1"/>
    </xf>
    <xf numFmtId="0" fontId="0" fillId="3" borderId="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164" fontId="0" fillId="3" borderId="6" xfId="0" applyNumberFormat="1" applyFill="1" applyBorder="1" applyAlignment="1">
      <alignment horizont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5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 applyProtection="1">
      <protection locked="0"/>
    </xf>
    <xf numFmtId="164" fontId="9" fillId="0" borderId="0" xfId="0" applyNumberFormat="1" applyFont="1" applyProtection="1">
      <protection locked="0"/>
    </xf>
    <xf numFmtId="0" fontId="0" fillId="4" borderId="10" xfId="0" applyFill="1" applyBorder="1"/>
    <xf numFmtId="0" fontId="10" fillId="4" borderId="11" xfId="0" applyFont="1" applyFill="1" applyBorder="1" applyAlignment="1" applyProtection="1">
      <alignment horizontal="left"/>
      <protection locked="0"/>
    </xf>
    <xf numFmtId="0" fontId="10" fillId="4" borderId="11" xfId="0" applyFont="1" applyFill="1" applyBorder="1" applyAlignment="1" applyProtection="1">
      <alignment horizontal="center"/>
      <protection locked="0"/>
    </xf>
    <xf numFmtId="0" fontId="10" fillId="4" borderId="11" xfId="0" applyFont="1" applyFill="1" applyBorder="1" applyAlignment="1">
      <alignment horizontal="center"/>
    </xf>
    <xf numFmtId="0" fontId="10" fillId="4" borderId="15" xfId="0" applyFont="1" applyFill="1" applyBorder="1" applyAlignment="1" applyProtection="1">
      <alignment horizontal="center"/>
      <protection locked="0"/>
    </xf>
    <xf numFmtId="0" fontId="11" fillId="5" borderId="0" xfId="0" applyFont="1" applyFill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164" fontId="9" fillId="0" borderId="15" xfId="0" applyNumberFormat="1" applyFont="1" applyBorder="1" applyProtection="1">
      <protection locked="0"/>
    </xf>
    <xf numFmtId="0" fontId="0" fillId="0" borderId="10" xfId="0" applyBorder="1"/>
    <xf numFmtId="0" fontId="9" fillId="0" borderId="11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 applyProtection="1">
      <alignment horizontal="center"/>
      <protection locked="0"/>
    </xf>
    <xf numFmtId="0" fontId="0" fillId="0" borderId="5" xfId="0" applyBorder="1"/>
    <xf numFmtId="0" fontId="9" fillId="0" borderId="14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/>
    </xf>
    <xf numFmtId="0" fontId="9" fillId="0" borderId="6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left"/>
      <protection locked="0"/>
    </xf>
    <xf numFmtId="164" fontId="5" fillId="0" borderId="15" xfId="0" applyNumberFormat="1" applyFont="1" applyBorder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164" fontId="5" fillId="0" borderId="0" xfId="0" applyNumberFormat="1" applyFont="1" applyProtection="1"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 wrapText="1"/>
    </xf>
    <xf numFmtId="0" fontId="5" fillId="0" borderId="15" xfId="0" applyFont="1" applyBorder="1" applyAlignment="1" applyProtection="1">
      <alignment horizontal="left"/>
      <protection locked="0"/>
    </xf>
    <xf numFmtId="0" fontId="13" fillId="0" borderId="10" xfId="0" applyFont="1" applyBorder="1" applyProtection="1">
      <protection locked="0"/>
    </xf>
    <xf numFmtId="164" fontId="13" fillId="0" borderId="15" xfId="0" applyNumberFormat="1" applyFont="1" applyBorder="1" applyProtection="1"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 applyProtection="1">
      <alignment horizontal="center"/>
      <protection locked="0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4" xfId="0" applyBorder="1"/>
    <xf numFmtId="0" fontId="0" fillId="0" borderId="6" xfId="0" applyBorder="1"/>
    <xf numFmtId="0" fontId="8" fillId="0" borderId="3" xfId="0" applyFont="1" applyBorder="1"/>
    <xf numFmtId="164" fontId="0" fillId="3" borderId="4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left"/>
      <protection locked="0"/>
    </xf>
    <xf numFmtId="164" fontId="13" fillId="0" borderId="11" xfId="0" applyNumberFormat="1" applyFont="1" applyBorder="1" applyProtection="1">
      <protection locked="0"/>
    </xf>
    <xf numFmtId="164" fontId="12" fillId="0" borderId="14" xfId="0" applyNumberFormat="1" applyFont="1" applyBorder="1" applyAlignment="1" applyProtection="1">
      <alignment horizontal="left"/>
      <protection locked="0"/>
    </xf>
    <xf numFmtId="164" fontId="12" fillId="0" borderId="0" xfId="0" applyNumberFormat="1" applyFont="1" applyAlignment="1" applyProtection="1">
      <alignment horizontal="left"/>
      <protection locked="0"/>
    </xf>
    <xf numFmtId="164" fontId="9" fillId="0" borderId="0" xfId="0" applyNumberFormat="1" applyFont="1" applyAlignment="1" applyProtection="1">
      <alignment horizontal="center"/>
      <protection locked="0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17" fontId="0" fillId="0" borderId="15" xfId="0" applyNumberFormat="1" applyBorder="1"/>
    <xf numFmtId="14" fontId="0" fillId="0" borderId="15" xfId="0" applyNumberFormat="1" applyBorder="1"/>
    <xf numFmtId="164" fontId="0" fillId="0" borderId="15" xfId="0" applyNumberFormat="1" applyBorder="1"/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 applyProtection="1">
      <alignment horizontal="left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  <protection locked="0"/>
    </xf>
    <xf numFmtId="164" fontId="4" fillId="5" borderId="2" xfId="0" applyNumberFormat="1" applyFont="1" applyFill="1" applyBorder="1" applyAlignment="1" applyProtection="1">
      <alignment horizontal="center" vertical="center"/>
      <protection locked="0"/>
    </xf>
    <xf numFmtId="164" fontId="4" fillId="5" borderId="2" xfId="0" applyNumberFormat="1" applyFont="1" applyFill="1" applyBorder="1" applyAlignment="1" applyProtection="1">
      <alignment vertical="center"/>
      <protection locked="0"/>
    </xf>
    <xf numFmtId="0" fontId="0" fillId="5" borderId="0" xfId="0" applyFill="1"/>
    <xf numFmtId="0" fontId="0" fillId="5" borderId="0" xfId="0" applyFill="1" applyAlignment="1">
      <alignment vertical="top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center" vertical="center"/>
    </xf>
  </cellXfs>
  <cellStyles count="21">
    <cellStyle name="Followed Hyperlink" xfId="20" builtinId="9" hidden="1"/>
    <cellStyle name="Followed Hyperlink" xfId="14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6" builtinId="9" hidden="1"/>
    <cellStyle name="Followed Hyperlink" xfId="16" builtinId="9" hidden="1"/>
    <cellStyle name="Followed Hyperlink" xfId="18" builtinId="9" hidden="1"/>
    <cellStyle name="Followed Hyperlink" xfId="12" builtinId="9" hidden="1"/>
    <cellStyle name="Followed Hyperlink" xfId="10" builtinId="9" hidden="1"/>
    <cellStyle name="Hyperlink" xfId="11" builtinId="8" hidden="1"/>
    <cellStyle name="Hyperlink" xfId="5" builtinId="8" hidden="1"/>
    <cellStyle name="Hyperlink" xfId="1" builtinId="8" hidden="1"/>
    <cellStyle name="Hyperlink" xfId="3" builtinId="8" hidden="1"/>
    <cellStyle name="Hyperlink" xfId="15" builtinId="8" hidden="1"/>
    <cellStyle name="Hyperlink" xfId="7" builtinId="8" hidden="1"/>
    <cellStyle name="Hyperlink" xfId="9" builtinId="8" hidden="1"/>
    <cellStyle name="Hyperlink" xfId="17" builtinId="8" hidden="1"/>
    <cellStyle name="Hyperlink" xfId="19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colors>
    <mruColors>
      <color rgb="FF00B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4"/>
  <sheetViews>
    <sheetView tabSelected="1" zoomScale="80" zoomScaleNormal="80" zoomScalePageLayoutView="80" workbookViewId="0">
      <selection activeCell="B14" sqref="B14"/>
    </sheetView>
  </sheetViews>
  <sheetFormatPr defaultColWidth="11" defaultRowHeight="15.75" x14ac:dyDescent="0.25"/>
  <cols>
    <col min="1" max="1" width="23.125" customWidth="1"/>
    <col min="2" max="2" width="16.125" customWidth="1"/>
    <col min="3" max="3" width="7.625" customWidth="1"/>
    <col min="4" max="4" width="15.75" customWidth="1"/>
    <col min="5" max="5" width="11" customWidth="1"/>
    <col min="6" max="6" width="9.125" customWidth="1"/>
    <col min="7" max="8" width="9.375" customWidth="1"/>
    <col min="9" max="9" width="8.625" customWidth="1"/>
    <col min="10" max="10" width="8.875" customWidth="1"/>
    <col min="11" max="11" width="8.5" customWidth="1"/>
    <col min="12" max="12" width="7.25" customWidth="1"/>
    <col min="13" max="13" width="7.125" customWidth="1"/>
    <col min="14" max="14" width="13.75" customWidth="1"/>
    <col min="15" max="15" width="12.75" style="1" customWidth="1"/>
    <col min="16" max="16" width="10.625" style="1" customWidth="1"/>
    <col min="17" max="17" width="11.75" style="1" customWidth="1"/>
    <col min="18" max="18" width="3.25" customWidth="1"/>
    <col min="19" max="19" width="53.5" style="41" customWidth="1"/>
  </cols>
  <sheetData>
    <row r="1" spans="1:19" ht="16.5" thickBot="1" x14ac:dyDescent="0.3"/>
    <row r="2" spans="1:19" x14ac:dyDescent="0.25">
      <c r="A2" s="95" t="s">
        <v>100</v>
      </c>
      <c r="N2" s="57" t="s">
        <v>101</v>
      </c>
      <c r="O2" s="98">
        <v>43891</v>
      </c>
    </row>
    <row r="3" spans="1:19" x14ac:dyDescent="0.25">
      <c r="A3" s="96" t="s">
        <v>105</v>
      </c>
    </row>
    <row r="4" spans="1:19" x14ac:dyDescent="0.25">
      <c r="A4" s="96"/>
      <c r="N4" s="57" t="s">
        <v>102</v>
      </c>
      <c r="O4" s="99">
        <v>43921</v>
      </c>
    </row>
    <row r="5" spans="1:19" x14ac:dyDescent="0.25">
      <c r="A5" s="96"/>
    </row>
    <row r="6" spans="1:19" x14ac:dyDescent="0.25">
      <c r="A6" s="96"/>
      <c r="N6" s="57" t="s">
        <v>104</v>
      </c>
      <c r="O6" s="100" t="s">
        <v>103</v>
      </c>
    </row>
    <row r="7" spans="1:19" ht="24" thickBot="1" x14ac:dyDescent="0.4">
      <c r="A7" s="97"/>
      <c r="D7" s="15" t="s">
        <v>32</v>
      </c>
    </row>
    <row r="8" spans="1:19" ht="21" x14ac:dyDescent="0.35">
      <c r="E8" s="8"/>
    </row>
    <row r="9" spans="1:19" ht="21" x14ac:dyDescent="0.35">
      <c r="A9" t="s">
        <v>66</v>
      </c>
      <c r="E9" s="8"/>
    </row>
    <row r="11" spans="1:19" ht="18" customHeight="1" x14ac:dyDescent="0.25">
      <c r="A11" s="23"/>
      <c r="B11" s="23"/>
      <c r="C11" s="23"/>
      <c r="D11" s="23"/>
      <c r="E11" s="40"/>
      <c r="F11" s="38"/>
      <c r="G11" s="24"/>
      <c r="H11" s="24"/>
      <c r="I11" s="24" t="s">
        <v>58</v>
      </c>
      <c r="J11" s="24"/>
      <c r="K11" s="24"/>
      <c r="L11" s="24"/>
      <c r="M11" s="25"/>
      <c r="N11" s="25"/>
      <c r="O11" s="86"/>
      <c r="P11" s="86"/>
      <c r="Q11" s="26"/>
    </row>
    <row r="12" spans="1:19" ht="21.95" customHeight="1" x14ac:dyDescent="0.25">
      <c r="A12" s="27"/>
      <c r="B12" s="27"/>
      <c r="C12" s="27"/>
      <c r="D12" s="27"/>
      <c r="E12" s="27"/>
      <c r="F12" s="37" t="s">
        <v>42</v>
      </c>
      <c r="G12" s="24" t="s">
        <v>0</v>
      </c>
      <c r="H12" s="24" t="s">
        <v>1</v>
      </c>
      <c r="I12" s="24" t="s">
        <v>2</v>
      </c>
      <c r="J12" s="24" t="s">
        <v>3</v>
      </c>
      <c r="K12" s="24" t="s">
        <v>8</v>
      </c>
      <c r="L12" s="24" t="s">
        <v>5</v>
      </c>
      <c r="M12" s="25" t="s">
        <v>9</v>
      </c>
      <c r="N12" s="28"/>
      <c r="O12" s="87"/>
      <c r="P12" s="87"/>
      <c r="Q12" s="29"/>
    </row>
    <row r="13" spans="1:19" ht="41.1" customHeight="1" x14ac:dyDescent="0.25">
      <c r="A13" s="30" t="s">
        <v>6</v>
      </c>
      <c r="B13" s="30" t="s">
        <v>27</v>
      </c>
      <c r="C13" s="31" t="s">
        <v>7</v>
      </c>
      <c r="D13" s="31" t="s">
        <v>4</v>
      </c>
      <c r="E13" s="39" t="s">
        <v>57</v>
      </c>
      <c r="F13" s="32"/>
      <c r="G13" s="33" t="s">
        <v>12</v>
      </c>
      <c r="H13" s="33" t="s">
        <v>13</v>
      </c>
      <c r="I13" s="33" t="s">
        <v>14</v>
      </c>
      <c r="J13" s="33" t="s">
        <v>15</v>
      </c>
      <c r="K13" s="33" t="s">
        <v>16</v>
      </c>
      <c r="L13" s="33" t="s">
        <v>17</v>
      </c>
      <c r="M13" s="28" t="s">
        <v>18</v>
      </c>
      <c r="N13" s="34" t="s">
        <v>31</v>
      </c>
      <c r="O13" s="35" t="s">
        <v>93</v>
      </c>
      <c r="P13" s="35" t="s">
        <v>94</v>
      </c>
      <c r="Q13" s="35" t="s">
        <v>97</v>
      </c>
    </row>
    <row r="14" spans="1:19" ht="72.95" customHeight="1" x14ac:dyDescent="0.25">
      <c r="A14" s="9" t="s">
        <v>33</v>
      </c>
      <c r="B14" s="3"/>
      <c r="C14" s="9" t="s">
        <v>10</v>
      </c>
      <c r="D14" s="10" t="s">
        <v>21</v>
      </c>
      <c r="E14" s="19" t="s">
        <v>53</v>
      </c>
      <c r="F14" s="22"/>
      <c r="G14" s="12"/>
      <c r="H14" s="12"/>
      <c r="I14" s="12"/>
      <c r="J14" s="12"/>
      <c r="K14" s="12"/>
      <c r="L14" s="22"/>
      <c r="M14" s="21"/>
      <c r="N14" s="12">
        <f>SUM(G14:M14)</f>
        <v>0</v>
      </c>
      <c r="O14" s="88">
        <v>16.170000000000002</v>
      </c>
      <c r="P14" s="88">
        <f>+O14*1.2</f>
        <v>19.404</v>
      </c>
      <c r="Q14" s="13">
        <f>+O14*N14</f>
        <v>0</v>
      </c>
      <c r="S14" s="42"/>
    </row>
    <row r="15" spans="1:19" ht="9" hidden="1" customHeight="1" x14ac:dyDescent="0.25">
      <c r="A15" s="3"/>
      <c r="B15" s="3"/>
      <c r="C15" s="9"/>
      <c r="D15" s="9"/>
      <c r="E15" s="17"/>
      <c r="F15" s="20"/>
      <c r="G15" s="11"/>
      <c r="H15" s="11"/>
      <c r="I15" s="11"/>
      <c r="J15" s="11"/>
      <c r="K15" s="11"/>
      <c r="L15" s="11"/>
      <c r="M15" s="12"/>
      <c r="N15" s="12"/>
      <c r="O15" s="88">
        <v>0</v>
      </c>
      <c r="P15" s="88">
        <f t="shared" ref="P15:P29" si="0">+O15*1.2</f>
        <v>0</v>
      </c>
      <c r="Q15" s="13">
        <f t="shared" ref="Q15:Q29" si="1">+O15*N15</f>
        <v>0</v>
      </c>
    </row>
    <row r="16" spans="1:19" ht="71.099999999999994" customHeight="1" x14ac:dyDescent="0.25">
      <c r="A16" s="9" t="s">
        <v>34</v>
      </c>
      <c r="B16" s="3"/>
      <c r="C16" s="9" t="s">
        <v>11</v>
      </c>
      <c r="D16" s="10" t="s">
        <v>21</v>
      </c>
      <c r="E16" s="18" t="s">
        <v>53</v>
      </c>
      <c r="F16" s="21"/>
      <c r="G16" s="11"/>
      <c r="H16" s="11"/>
      <c r="I16" s="11"/>
      <c r="J16" s="11"/>
      <c r="K16" s="11"/>
      <c r="L16" s="21"/>
      <c r="M16" s="21"/>
      <c r="N16" s="12">
        <f>SUM(G16:M16)</f>
        <v>0</v>
      </c>
      <c r="O16" s="88">
        <v>19.529999999999998</v>
      </c>
      <c r="P16" s="88">
        <f t="shared" si="0"/>
        <v>23.435999999999996</v>
      </c>
      <c r="Q16" s="13">
        <f t="shared" si="1"/>
        <v>0</v>
      </c>
    </row>
    <row r="17" spans="1:19" ht="66.95" customHeight="1" x14ac:dyDescent="0.25">
      <c r="A17" s="10" t="s">
        <v>29</v>
      </c>
      <c r="B17" s="3"/>
      <c r="C17" s="9" t="s">
        <v>30</v>
      </c>
      <c r="D17" s="10" t="s">
        <v>21</v>
      </c>
      <c r="E17" s="18" t="s">
        <v>53</v>
      </c>
      <c r="F17" s="21"/>
      <c r="G17" s="11"/>
      <c r="H17" s="11"/>
      <c r="I17" s="11"/>
      <c r="J17" s="11"/>
      <c r="K17" s="11"/>
      <c r="L17" s="21"/>
      <c r="M17" s="21"/>
      <c r="N17" s="12">
        <f>SUM(G17:M17)</f>
        <v>0</v>
      </c>
      <c r="O17" s="88">
        <v>12.613999999999999</v>
      </c>
      <c r="P17" s="88">
        <f t="shared" si="0"/>
        <v>15.136799999999997</v>
      </c>
      <c r="Q17" s="13">
        <f t="shared" si="1"/>
        <v>0</v>
      </c>
    </row>
    <row r="18" spans="1:19" ht="72.95" customHeight="1" x14ac:dyDescent="0.25">
      <c r="A18" s="10" t="s">
        <v>96</v>
      </c>
      <c r="B18" s="3"/>
      <c r="C18" s="9" t="s">
        <v>55</v>
      </c>
      <c r="D18" s="16" t="s">
        <v>52</v>
      </c>
      <c r="E18" s="36" t="s">
        <v>56</v>
      </c>
      <c r="F18" s="21"/>
      <c r="G18" s="21"/>
      <c r="H18" s="11"/>
      <c r="I18" s="21"/>
      <c r="J18" s="21"/>
      <c r="K18" s="21"/>
      <c r="L18" s="21"/>
      <c r="M18" s="21"/>
      <c r="N18" s="12">
        <f>SUM(E18:M18)</f>
        <v>0</v>
      </c>
      <c r="O18" s="88">
        <v>6.3699999999999992</v>
      </c>
      <c r="P18" s="88">
        <v>7.75</v>
      </c>
      <c r="Q18" s="13">
        <f t="shared" si="1"/>
        <v>0</v>
      </c>
      <c r="S18" s="42"/>
    </row>
    <row r="19" spans="1:19" ht="65.099999999999994" customHeight="1" x14ac:dyDescent="0.25">
      <c r="A19" s="10" t="s">
        <v>36</v>
      </c>
      <c r="B19" s="3"/>
      <c r="C19" s="9" t="s">
        <v>19</v>
      </c>
      <c r="D19" s="10" t="s">
        <v>21</v>
      </c>
      <c r="E19" s="18" t="s">
        <v>54</v>
      </c>
      <c r="F19" s="21"/>
      <c r="G19" s="11"/>
      <c r="H19" s="11"/>
      <c r="I19" s="11"/>
      <c r="J19" s="11"/>
      <c r="K19" s="11"/>
      <c r="L19" s="11"/>
      <c r="M19" s="21"/>
      <c r="N19" s="12">
        <f t="shared" ref="N19:N29" si="2">SUM(F19:M19)</f>
        <v>0</v>
      </c>
      <c r="O19" s="88">
        <v>10.219999999999999</v>
      </c>
      <c r="P19" s="88">
        <f t="shared" si="0"/>
        <v>12.263999999999998</v>
      </c>
      <c r="Q19" s="13">
        <f t="shared" si="1"/>
        <v>0</v>
      </c>
      <c r="S19" s="42"/>
    </row>
    <row r="20" spans="1:19" ht="66" customHeight="1" x14ac:dyDescent="0.25">
      <c r="A20" s="10" t="s">
        <v>36</v>
      </c>
      <c r="B20" s="3"/>
      <c r="C20" s="9" t="s">
        <v>19</v>
      </c>
      <c r="D20" s="10" t="s">
        <v>22</v>
      </c>
      <c r="E20" s="18" t="s">
        <v>54</v>
      </c>
      <c r="F20" s="21"/>
      <c r="G20" s="11"/>
      <c r="H20" s="11"/>
      <c r="I20" s="11"/>
      <c r="J20" s="11"/>
      <c r="K20" s="11"/>
      <c r="L20" s="11"/>
      <c r="M20" s="21"/>
      <c r="N20" s="12">
        <f>SUM(F20:M20)</f>
        <v>0</v>
      </c>
      <c r="O20" s="88">
        <v>9.73</v>
      </c>
      <c r="P20" s="88">
        <f t="shared" si="0"/>
        <v>11.676</v>
      </c>
      <c r="Q20" s="13">
        <f t="shared" si="1"/>
        <v>0</v>
      </c>
      <c r="S20" s="42"/>
    </row>
    <row r="21" spans="1:19" ht="69" customHeight="1" x14ac:dyDescent="0.25">
      <c r="A21" s="10" t="s">
        <v>38</v>
      </c>
      <c r="B21" s="3"/>
      <c r="C21" s="9" t="s">
        <v>23</v>
      </c>
      <c r="D21" s="10" t="s">
        <v>22</v>
      </c>
      <c r="E21" s="18" t="s">
        <v>54</v>
      </c>
      <c r="F21" s="21"/>
      <c r="G21" s="11"/>
      <c r="H21" s="11"/>
      <c r="I21" s="11"/>
      <c r="J21" s="11"/>
      <c r="K21" s="11"/>
      <c r="L21" s="11"/>
      <c r="M21" s="21"/>
      <c r="N21" s="12">
        <f>SUM(F21:M21)</f>
        <v>0</v>
      </c>
      <c r="O21" s="88">
        <v>10.78</v>
      </c>
      <c r="P21" s="88">
        <f t="shared" si="0"/>
        <v>12.935999999999998</v>
      </c>
      <c r="Q21" s="13">
        <f t="shared" si="1"/>
        <v>0</v>
      </c>
      <c r="S21" s="42"/>
    </row>
    <row r="22" spans="1:19" ht="74.099999999999994" customHeight="1" x14ac:dyDescent="0.25">
      <c r="A22" s="10" t="s">
        <v>40</v>
      </c>
      <c r="B22" s="3"/>
      <c r="C22" s="9" t="s">
        <v>25</v>
      </c>
      <c r="D22" s="10" t="s">
        <v>21</v>
      </c>
      <c r="E22" s="18" t="s">
        <v>54</v>
      </c>
      <c r="F22" s="21"/>
      <c r="G22" s="11"/>
      <c r="H22" s="11"/>
      <c r="I22" s="11"/>
      <c r="J22" s="11"/>
      <c r="K22" s="11"/>
      <c r="L22" s="11"/>
      <c r="M22" s="12"/>
      <c r="N22" s="12">
        <f>SUM(F22:M22)</f>
        <v>0</v>
      </c>
      <c r="O22" s="88">
        <v>31.429999999999996</v>
      </c>
      <c r="P22" s="88">
        <f t="shared" si="0"/>
        <v>37.715999999999994</v>
      </c>
      <c r="Q22" s="13">
        <f t="shared" si="1"/>
        <v>0</v>
      </c>
      <c r="S22" s="42"/>
    </row>
    <row r="23" spans="1:19" s="110" customFormat="1" ht="32.1" customHeight="1" x14ac:dyDescent="0.25">
      <c r="A23" s="101"/>
      <c r="B23" s="102"/>
      <c r="C23" s="103"/>
      <c r="D23" s="101"/>
      <c r="E23" s="104" t="s">
        <v>59</v>
      </c>
      <c r="F23" s="104" t="s">
        <v>42</v>
      </c>
      <c r="G23" s="105" t="s">
        <v>43</v>
      </c>
      <c r="H23" s="105" t="s">
        <v>44</v>
      </c>
      <c r="I23" s="105" t="s">
        <v>45</v>
      </c>
      <c r="J23" s="105" t="s">
        <v>46</v>
      </c>
      <c r="K23" s="105" t="s">
        <v>61</v>
      </c>
      <c r="L23" s="106"/>
      <c r="M23" s="106"/>
      <c r="N23" s="107"/>
      <c r="O23" s="108"/>
      <c r="P23" s="108">
        <f t="shared" si="0"/>
        <v>0</v>
      </c>
      <c r="Q23" s="109">
        <f t="shared" si="1"/>
        <v>0</v>
      </c>
      <c r="S23" s="111"/>
    </row>
    <row r="24" spans="1:19" ht="71.099999999999994" customHeight="1" x14ac:dyDescent="0.25">
      <c r="A24" s="10" t="s">
        <v>37</v>
      </c>
      <c r="B24" s="3"/>
      <c r="C24" s="9" t="s">
        <v>20</v>
      </c>
      <c r="D24" s="10" t="s">
        <v>21</v>
      </c>
      <c r="E24" s="36" t="s">
        <v>59</v>
      </c>
      <c r="F24" s="21"/>
      <c r="G24" s="11"/>
      <c r="H24" s="11"/>
      <c r="I24" s="11"/>
      <c r="J24" s="11"/>
      <c r="K24" s="11"/>
      <c r="L24" s="21"/>
      <c r="M24" s="21"/>
      <c r="N24" s="12">
        <f t="shared" si="2"/>
        <v>0</v>
      </c>
      <c r="O24" s="88">
        <v>10.219999999999999</v>
      </c>
      <c r="P24" s="88">
        <f t="shared" si="0"/>
        <v>12.263999999999998</v>
      </c>
      <c r="Q24" s="13">
        <f t="shared" si="1"/>
        <v>0</v>
      </c>
    </row>
    <row r="25" spans="1:19" ht="74.099999999999994" customHeight="1" x14ac:dyDescent="0.25">
      <c r="A25" s="10" t="s">
        <v>35</v>
      </c>
      <c r="B25" s="3"/>
      <c r="C25" s="9" t="s">
        <v>20</v>
      </c>
      <c r="D25" s="10" t="s">
        <v>22</v>
      </c>
      <c r="E25" s="36" t="s">
        <v>59</v>
      </c>
      <c r="F25" s="21"/>
      <c r="G25" s="11"/>
      <c r="H25" s="11"/>
      <c r="I25" s="11"/>
      <c r="J25" s="11"/>
      <c r="K25" s="11"/>
      <c r="L25" s="21"/>
      <c r="M25" s="21"/>
      <c r="N25" s="12">
        <f t="shared" si="2"/>
        <v>0</v>
      </c>
      <c r="O25" s="88">
        <v>9.73</v>
      </c>
      <c r="P25" s="88">
        <f t="shared" si="0"/>
        <v>11.676</v>
      </c>
      <c r="Q25" s="13">
        <f t="shared" si="1"/>
        <v>0</v>
      </c>
      <c r="S25" s="42"/>
    </row>
    <row r="26" spans="1:19" s="110" customFormat="1" ht="48.95" customHeight="1" x14ac:dyDescent="0.25">
      <c r="A26" s="101"/>
      <c r="B26" s="102"/>
      <c r="C26" s="103"/>
      <c r="D26" s="101"/>
      <c r="E26" s="104" t="s">
        <v>60</v>
      </c>
      <c r="F26" s="104" t="s">
        <v>62</v>
      </c>
      <c r="G26" s="105" t="s">
        <v>47</v>
      </c>
      <c r="H26" s="105" t="s">
        <v>48</v>
      </c>
      <c r="I26" s="105" t="s">
        <v>49</v>
      </c>
      <c r="J26" s="105" t="s">
        <v>50</v>
      </c>
      <c r="K26" s="105" t="s">
        <v>51</v>
      </c>
      <c r="L26" s="106"/>
      <c r="M26" s="106"/>
      <c r="N26" s="107"/>
      <c r="O26" s="108"/>
      <c r="P26" s="108">
        <f t="shared" si="0"/>
        <v>0</v>
      </c>
      <c r="Q26" s="109">
        <f t="shared" si="1"/>
        <v>0</v>
      </c>
      <c r="S26" s="111"/>
    </row>
    <row r="27" spans="1:19" ht="72.95" customHeight="1" x14ac:dyDescent="0.25">
      <c r="A27" s="10" t="s">
        <v>39</v>
      </c>
      <c r="B27" s="3"/>
      <c r="C27" s="9" t="s">
        <v>24</v>
      </c>
      <c r="D27" s="10" t="s">
        <v>22</v>
      </c>
      <c r="E27" s="36" t="s">
        <v>60</v>
      </c>
      <c r="F27" s="14"/>
      <c r="G27" s="11"/>
      <c r="H27" s="11"/>
      <c r="I27" s="11"/>
      <c r="J27" s="11"/>
      <c r="K27" s="11"/>
      <c r="L27" s="21"/>
      <c r="M27" s="21"/>
      <c r="N27" s="12">
        <f t="shared" si="2"/>
        <v>0</v>
      </c>
      <c r="O27" s="88">
        <v>10.78</v>
      </c>
      <c r="P27" s="88">
        <f t="shared" si="0"/>
        <v>12.935999999999998</v>
      </c>
      <c r="Q27" s="13">
        <f t="shared" si="1"/>
        <v>0</v>
      </c>
    </row>
    <row r="28" spans="1:19" s="110" customFormat="1" ht="45.95" customHeight="1" x14ac:dyDescent="0.25">
      <c r="A28" s="101"/>
      <c r="B28" s="102"/>
      <c r="C28" s="103"/>
      <c r="D28" s="101"/>
      <c r="E28" s="112" t="s">
        <v>60</v>
      </c>
      <c r="F28" s="113" t="s">
        <v>42</v>
      </c>
      <c r="G28" s="105" t="s">
        <v>89</v>
      </c>
      <c r="H28" s="105" t="s">
        <v>90</v>
      </c>
      <c r="I28" s="105" t="s">
        <v>63</v>
      </c>
      <c r="J28" s="105" t="s">
        <v>64</v>
      </c>
      <c r="K28" s="105" t="s">
        <v>51</v>
      </c>
      <c r="L28" s="106"/>
      <c r="M28" s="106"/>
      <c r="N28" s="107"/>
      <c r="O28" s="108"/>
      <c r="P28" s="108">
        <f t="shared" si="0"/>
        <v>0</v>
      </c>
      <c r="Q28" s="109">
        <f t="shared" si="1"/>
        <v>0</v>
      </c>
      <c r="S28" s="111"/>
    </row>
    <row r="29" spans="1:19" ht="71.099999999999994" customHeight="1" x14ac:dyDescent="0.25">
      <c r="A29" s="9" t="s">
        <v>41</v>
      </c>
      <c r="B29" s="3"/>
      <c r="C29" s="9" t="s">
        <v>26</v>
      </c>
      <c r="D29" s="10" t="s">
        <v>21</v>
      </c>
      <c r="E29" s="36" t="s">
        <v>60</v>
      </c>
      <c r="F29" s="21"/>
      <c r="G29" s="11"/>
      <c r="H29" s="11"/>
      <c r="I29" s="11"/>
      <c r="J29" s="11"/>
      <c r="K29" s="11"/>
      <c r="L29" s="21"/>
      <c r="M29" s="21"/>
      <c r="N29" s="12">
        <f t="shared" si="2"/>
        <v>0</v>
      </c>
      <c r="O29" s="88">
        <v>31.429999999999996</v>
      </c>
      <c r="P29" s="88">
        <f t="shared" si="0"/>
        <v>37.715999999999994</v>
      </c>
      <c r="Q29" s="13">
        <f t="shared" si="1"/>
        <v>0</v>
      </c>
      <c r="S29" s="42"/>
    </row>
    <row r="30" spans="1:19" x14ac:dyDescent="0.25">
      <c r="C30" s="5"/>
      <c r="D30" s="5"/>
      <c r="E30" s="5"/>
      <c r="F30" s="7"/>
      <c r="G30" s="6"/>
      <c r="H30" s="6"/>
      <c r="I30" s="6"/>
      <c r="J30" s="6"/>
      <c r="K30" s="6"/>
      <c r="L30" s="6"/>
      <c r="M30" s="2" t="s">
        <v>28</v>
      </c>
      <c r="N30" s="11">
        <f>SUM(N14:N29)</f>
        <v>0</v>
      </c>
      <c r="O30" s="89"/>
      <c r="P30" s="89"/>
      <c r="Q30" s="4">
        <f>SUM(Q14:Q29)</f>
        <v>0</v>
      </c>
    </row>
    <row r="31" spans="1:19" x14ac:dyDescent="0.25">
      <c r="A31" s="43" t="s">
        <v>67</v>
      </c>
      <c r="B31" s="44"/>
      <c r="C31" s="44"/>
      <c r="D31" s="45"/>
      <c r="E31" s="46"/>
      <c r="F31" s="45"/>
      <c r="G31" s="45"/>
      <c r="H31" s="45"/>
      <c r="I31" s="45"/>
      <c r="J31" s="45"/>
      <c r="K31" s="45"/>
      <c r="L31" s="45"/>
      <c r="M31" s="45"/>
      <c r="N31" s="47"/>
      <c r="O31" s="48"/>
      <c r="P31" s="48"/>
      <c r="Q31" s="47"/>
      <c r="R31" s="48"/>
      <c r="S31" s="48"/>
    </row>
    <row r="32" spans="1:19" x14ac:dyDescent="0.25">
      <c r="A32" s="49" t="s">
        <v>68</v>
      </c>
      <c r="B32" s="50" t="s">
        <v>69</v>
      </c>
      <c r="C32" s="50" t="s">
        <v>70</v>
      </c>
      <c r="D32" s="51"/>
      <c r="E32" s="52" t="s">
        <v>71</v>
      </c>
      <c r="F32" s="51"/>
      <c r="G32" s="51" t="s">
        <v>72</v>
      </c>
      <c r="H32" s="51"/>
      <c r="I32" s="51"/>
      <c r="J32" s="51"/>
      <c r="K32" s="51"/>
      <c r="L32" s="53"/>
      <c r="M32" s="54"/>
      <c r="N32" s="55" t="s">
        <v>73</v>
      </c>
      <c r="O32" s="90"/>
      <c r="P32" s="90"/>
      <c r="Q32" s="73"/>
      <c r="R32" s="48"/>
      <c r="S32" s="48"/>
    </row>
    <row r="33" spans="1:19" x14ac:dyDescent="0.25">
      <c r="A33" s="57"/>
      <c r="B33" s="58"/>
      <c r="C33" s="58"/>
      <c r="D33" s="59"/>
      <c r="E33" s="60"/>
      <c r="F33" s="59"/>
      <c r="G33" s="59"/>
      <c r="H33" s="59"/>
      <c r="I33" s="59"/>
      <c r="J33" s="59"/>
      <c r="K33" s="59"/>
      <c r="L33" s="61"/>
      <c r="M33" s="45"/>
      <c r="N33" s="55" t="s">
        <v>74</v>
      </c>
      <c r="O33" s="90"/>
      <c r="P33" s="90"/>
      <c r="Q33" s="56"/>
      <c r="R33" s="48"/>
    </row>
    <row r="34" spans="1:19" x14ac:dyDescent="0.25">
      <c r="A34" s="57" t="s">
        <v>77</v>
      </c>
      <c r="B34" s="58" t="s">
        <v>78</v>
      </c>
      <c r="C34" s="58" t="s">
        <v>79</v>
      </c>
      <c r="D34" s="59"/>
      <c r="E34" s="60" t="s">
        <v>82</v>
      </c>
      <c r="F34" s="59"/>
      <c r="G34" s="59" t="s">
        <v>80</v>
      </c>
      <c r="H34" s="59"/>
      <c r="I34" s="59"/>
      <c r="J34" s="59"/>
      <c r="K34" s="59"/>
      <c r="L34" s="61"/>
      <c r="M34" s="45"/>
      <c r="N34" s="55" t="s">
        <v>75</v>
      </c>
      <c r="O34" s="90"/>
      <c r="P34" s="90"/>
      <c r="Q34" s="56"/>
      <c r="R34" s="48"/>
    </row>
    <row r="35" spans="1:19" x14ac:dyDescent="0.25">
      <c r="A35" s="57" t="s">
        <v>77</v>
      </c>
      <c r="B35" s="58" t="s">
        <v>78</v>
      </c>
      <c r="C35" s="58" t="s">
        <v>83</v>
      </c>
      <c r="D35" s="59"/>
      <c r="E35" s="60" t="s">
        <v>82</v>
      </c>
      <c r="F35" s="59"/>
      <c r="G35" s="59" t="s">
        <v>81</v>
      </c>
      <c r="H35" s="59"/>
      <c r="I35" s="59"/>
      <c r="J35" s="59"/>
      <c r="K35" s="59"/>
      <c r="L35" s="61"/>
      <c r="M35" s="45"/>
      <c r="N35" s="55" t="s">
        <v>88</v>
      </c>
      <c r="O35" s="90"/>
      <c r="P35" s="90"/>
      <c r="Q35" s="56">
        <v>20</v>
      </c>
      <c r="R35" s="48"/>
    </row>
    <row r="36" spans="1:19" ht="31.5" x14ac:dyDescent="0.25">
      <c r="A36" s="71" t="s">
        <v>84</v>
      </c>
      <c r="B36" s="58" t="s">
        <v>78</v>
      </c>
      <c r="C36" s="58" t="s">
        <v>79</v>
      </c>
      <c r="D36" s="59"/>
      <c r="E36" s="60" t="s">
        <v>85</v>
      </c>
      <c r="F36" s="59"/>
      <c r="G36" s="59" t="s">
        <v>80</v>
      </c>
      <c r="H36" s="59"/>
      <c r="I36" s="59"/>
      <c r="J36" s="59"/>
      <c r="K36" s="59"/>
      <c r="L36" s="61"/>
      <c r="M36" s="45"/>
      <c r="N36" s="74" t="s">
        <v>76</v>
      </c>
      <c r="O36" s="91"/>
      <c r="P36" s="91"/>
      <c r="Q36" s="56">
        <v>15</v>
      </c>
      <c r="R36" s="48"/>
    </row>
    <row r="37" spans="1:19" ht="31.5" x14ac:dyDescent="0.25">
      <c r="A37" s="72" t="s">
        <v>84</v>
      </c>
      <c r="B37" s="58" t="s">
        <v>78</v>
      </c>
      <c r="C37" s="58" t="s">
        <v>83</v>
      </c>
      <c r="D37" s="59"/>
      <c r="E37" s="60" t="s">
        <v>85</v>
      </c>
      <c r="F37" s="59"/>
      <c r="G37" s="59" t="s">
        <v>81</v>
      </c>
      <c r="H37" s="59"/>
      <c r="I37" s="59"/>
      <c r="J37" s="59"/>
      <c r="K37" s="59"/>
      <c r="L37" s="61"/>
      <c r="M37" s="45"/>
      <c r="N37" s="55" t="s">
        <v>98</v>
      </c>
      <c r="O37" s="90"/>
      <c r="P37" s="90"/>
      <c r="Q37" s="75">
        <f>SUM(Q30:Q36)</f>
        <v>35</v>
      </c>
      <c r="R37" s="48"/>
    </row>
    <row r="38" spans="1:19" x14ac:dyDescent="0.25">
      <c r="A38" s="57" t="s">
        <v>65</v>
      </c>
      <c r="B38" s="58" t="s">
        <v>78</v>
      </c>
      <c r="C38" s="58" t="s">
        <v>86</v>
      </c>
      <c r="D38" s="59"/>
      <c r="E38" s="60" t="s">
        <v>85</v>
      </c>
      <c r="F38" s="59"/>
      <c r="G38" s="59" t="s">
        <v>87</v>
      </c>
      <c r="H38" s="59"/>
      <c r="I38" s="59"/>
      <c r="J38" s="59"/>
      <c r="K38" s="59"/>
      <c r="L38" s="61"/>
      <c r="M38" s="45"/>
      <c r="N38" s="55" t="s">
        <v>99</v>
      </c>
      <c r="O38" s="90"/>
      <c r="P38" s="90"/>
      <c r="Q38" s="56">
        <f>+Q37*0.2</f>
        <v>7</v>
      </c>
      <c r="R38" s="48"/>
    </row>
    <row r="39" spans="1:19" ht="18.75" x14ac:dyDescent="0.3">
      <c r="A39" s="62"/>
      <c r="B39" s="63"/>
      <c r="C39" s="63"/>
      <c r="D39" s="64"/>
      <c r="E39" s="65"/>
      <c r="F39" s="64"/>
      <c r="G39" s="64"/>
      <c r="H39" s="64"/>
      <c r="I39" s="64"/>
      <c r="J39" s="64"/>
      <c r="K39" s="64"/>
      <c r="L39" s="66"/>
      <c r="M39" s="45"/>
      <c r="N39" s="67" t="s">
        <v>28</v>
      </c>
      <c r="O39" s="92"/>
      <c r="P39" s="92"/>
      <c r="Q39" s="68">
        <f>SUM(Q37:Q38)</f>
        <v>42</v>
      </c>
      <c r="R39" s="48"/>
    </row>
    <row r="40" spans="1:19" ht="18.75" x14ac:dyDescent="0.3">
      <c r="B40" s="44"/>
      <c r="C40" s="44"/>
      <c r="D40" s="45"/>
      <c r="E40" s="46"/>
      <c r="F40" s="45"/>
      <c r="G40" s="45"/>
      <c r="H40" s="45"/>
      <c r="I40" s="45"/>
      <c r="J40" s="45"/>
      <c r="K40" s="45"/>
      <c r="L40" s="45"/>
      <c r="M40" s="45"/>
      <c r="N40" s="69"/>
      <c r="O40" s="93"/>
      <c r="P40" s="93"/>
      <c r="Q40" s="69"/>
      <c r="R40" s="48"/>
      <c r="S40" s="70"/>
    </row>
    <row r="41" spans="1:19" x14ac:dyDescent="0.25">
      <c r="A41" s="85" t="s">
        <v>91</v>
      </c>
      <c r="B41" s="76"/>
      <c r="C41" s="76"/>
      <c r="D41" s="77"/>
      <c r="E41" s="78"/>
      <c r="F41" s="77"/>
      <c r="G41" s="77"/>
      <c r="H41" s="77"/>
      <c r="I41" s="77"/>
      <c r="J41" s="77"/>
      <c r="K41" s="77"/>
      <c r="L41" s="79"/>
      <c r="M41" s="45"/>
      <c r="N41" s="45"/>
      <c r="O41" s="94"/>
      <c r="P41" s="94"/>
      <c r="Q41" s="45"/>
      <c r="R41" s="48"/>
      <c r="S41" s="70"/>
    </row>
    <row r="42" spans="1:19" x14ac:dyDescent="0.25">
      <c r="A42" s="80" t="s">
        <v>92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2"/>
    </row>
    <row r="43" spans="1:19" x14ac:dyDescent="0.25">
      <c r="A43" s="80" t="s">
        <v>95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2"/>
    </row>
    <row r="44" spans="1:19" x14ac:dyDescent="0.25">
      <c r="A44" s="6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4"/>
    </row>
  </sheetData>
  <sortState xmlns:xlrd2="http://schemas.microsoft.com/office/spreadsheetml/2017/richdata2" ref="A22:R52">
    <sortCondition ref="B22:B52"/>
  </sortState>
  <phoneticPr fontId="3" type="noConversion"/>
  <printOptions horizontalCentered="1"/>
  <pageMargins left="0.31" right="0.10999999999999999" top="0.75000000000000011" bottom="0.75000000000000011" header="0.30000000000000004" footer="0.30000000000000004"/>
  <pageSetup paperSize="9" scale="37" orientation="portrait" verticalDpi="4294967292"/>
  <headerFooter>
    <oddFooter>&amp;C&amp;"Calibri,Regular"&amp;K000000&amp;D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Graeme Hackland</cp:lastModifiedBy>
  <cp:lastPrinted>2019-10-28T10:33:47Z</cp:lastPrinted>
  <dcterms:created xsi:type="dcterms:W3CDTF">2019-05-01T11:48:18Z</dcterms:created>
  <dcterms:modified xsi:type="dcterms:W3CDTF">2020-03-02T08:36:00Z</dcterms:modified>
</cp:coreProperties>
</file>